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0.24.22\21-27\Π4 ΠΟΛΠΡΟ ΠΡΟΓΡΑΜΜΑ\Π4.04 ΠΡΟΣΚΛΗΣΕΙΣ\Π4.04.02\2.1.1 - Canadair\Συνημμένα\"/>
    </mc:Choice>
  </mc:AlternateContent>
  <xr:revisionPtr revIDLastSave="0" documentId="8_{951FBA3D-6382-4212-8DB7-F1BCACDC61FE}" xr6:coauthVersionLast="47" xr6:coauthVersionMax="47" xr10:uidLastSave="{00000000-0000-0000-0000-000000000000}"/>
  <bookViews>
    <workbookView xWindow="-120" yWindow="-120" windowWidth="29040" windowHeight="15840" xr2:uid="{C0E8DC2E-2F42-4445-9D81-C95508E6131D}"/>
  </bookViews>
  <sheets>
    <sheet name="Φύλλο1" sheetId="1" r:id="rId1"/>
  </sheets>
  <definedNames>
    <definedName name="exchange_rate">Φύλλο1!$B$3</definedName>
    <definedName name="rounding_factor">Φύλλο1!$B$4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 r="E15" i="1"/>
  <c r="F15" i="1"/>
  <c r="G15" i="1"/>
  <c r="D15" i="1"/>
  <c r="G8" i="1"/>
  <c r="G9" i="1"/>
  <c r="G10" i="1"/>
  <c r="G11" i="1"/>
  <c r="G12" i="1"/>
  <c r="G13" i="1"/>
  <c r="G14" i="1"/>
  <c r="G7" i="1"/>
  <c r="C11" i="1"/>
  <c r="H11" i="1" s="1"/>
  <c r="C10" i="1"/>
  <c r="H10" i="1" s="1"/>
  <c r="C9" i="1"/>
  <c r="J9" i="1" s="1"/>
  <c r="C12" i="1"/>
  <c r="H12" i="1" s="1"/>
  <c r="K12" i="1" s="1"/>
  <c r="C13" i="1"/>
  <c r="H13" i="1" s="1"/>
  <c r="K13" i="1" s="1"/>
  <c r="C14" i="1"/>
  <c r="J14" i="1" s="1"/>
  <c r="C7" i="1"/>
  <c r="H7" i="1" s="1"/>
  <c r="K7" i="1" s="1"/>
  <c r="H14" i="1" l="1"/>
  <c r="I14" i="1"/>
  <c r="J12" i="1"/>
  <c r="I9" i="1"/>
  <c r="J13" i="1"/>
  <c r="I12" i="1"/>
  <c r="H9" i="1"/>
  <c r="K9" i="1" s="1"/>
  <c r="I13" i="1"/>
  <c r="J11" i="1"/>
  <c r="I11" i="1"/>
  <c r="K11" i="1" s="1"/>
  <c r="J10" i="1"/>
  <c r="I10" i="1"/>
  <c r="K10" i="1" s="1"/>
  <c r="I7" i="1"/>
  <c r="J7" i="1"/>
  <c r="K14" i="1" l="1"/>
  <c r="C8" i="1"/>
  <c r="J8" i="1" l="1"/>
  <c r="C15" i="1"/>
  <c r="I8" i="1"/>
  <c r="H8" i="1"/>
  <c r="K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tc={CE33F142-AF2B-49D1-A06E-CC49D57A0637}</author>
  </authors>
  <commentList>
    <comment ref="B10" authorId="0" shapeId="0" xr:uid="{CE33F142-AF2B-49D1-A06E-CC49D57A0637}">
      <text>
        <t>[Σχόλιο σε νήμα]
Η έκδοση του Excel που χρησιμοποιείτε επιτρέπει την ανάγνωση αυτού του σχολίου σε νήμα, ωστόσο, οι αλλαγές που θα γίνουν θα καταργηθούν αν το αρχείο ανοιχτεί σε νεότερη έκδοση του Excel. Μάθετε περισσότερα: https://go.microsoft.com/fwlink/?linkid=870924
Σχόλιο:
    Έχει αυξηθεί σε σχέση με το αναγραφόμενο στο Παράρτημα Ε για να αποτυπωθεί η στρογγυλοποίηση σε 17,5 εκ. δολάρια</t>
      </text>
    </comment>
  </commentList>
</comments>
</file>

<file path=xl/sharedStrings.xml><?xml version="1.0" encoding="utf-8"?>
<sst xmlns="http://schemas.openxmlformats.org/spreadsheetml/2006/main" count="23" uniqueCount="22">
  <si>
    <t>Συνιστώσα Κόστους</t>
  </si>
  <si>
    <t>Συμβατικό Τίμημα (σε $)</t>
  </si>
  <si>
    <t>Συμβατικό Τίμημα (σε €)</t>
  </si>
  <si>
    <t>RescEU (€)</t>
  </si>
  <si>
    <t>ΕΣΠΑ (€)</t>
  </si>
  <si>
    <t>ΕΤΕπ (€)</t>
  </si>
  <si>
    <t>Αεροσκάφος (aircraft inclusive of a 0,25 M$ on spare and or support and training services)</t>
  </si>
  <si>
    <t>Ανταλλακτικά (Spare Parts IPL)</t>
  </si>
  <si>
    <t>Εκτιμώμενη κλιμάκωση (estimated escalation)</t>
  </si>
  <si>
    <t>Διοικητικά τέλη (administration fees)</t>
  </si>
  <si>
    <t>Υλικοτεχνική Υποστήριξη (logistic support)</t>
  </si>
  <si>
    <t>ισοτιμία $-€ (03.2024)</t>
  </si>
  <si>
    <t>rounding factor</t>
  </si>
  <si>
    <t>Σύνολο</t>
  </si>
  <si>
    <t>Ανταλλακτικά ηλεκτρ συστήματος α/φ και εξοπλ. εδάφους (Avionics Spares and GSE)</t>
  </si>
  <si>
    <t xml:space="preserve">Σύνολο από πηγές </t>
  </si>
  <si>
    <t>RescEU (%)</t>
  </si>
  <si>
    <t>ΕΣΠΑ (%)</t>
  </si>
  <si>
    <t>ΕΤΕπ (%)</t>
  </si>
  <si>
    <t>Σύνολο (%)</t>
  </si>
  <si>
    <t>Επιμερισμός Ποσού Σύμβασης Canadair σε χρηματοδοτικές πηγές</t>
  </si>
  <si>
    <t>Υπηρεσία μεταφοράς αεροσκάφους (ferry flight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</si>
</sst>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161"/>
      <scheme val="minor"/>
    </font>
    <font>
      <b/>
      <sz val="8"/>
      <color theme="1"/>
      <name val="Segoe UI"/>
      <family val="2"/>
      <charset val="161"/>
    </font>
    <font>
      <sz val="8"/>
      <color theme="1"/>
      <name val="Segoe UI"/>
      <family val="2"/>
      <charset val="161"/>
    </font>
    <font>
      <b/>
      <i/>
      <sz val="8"/>
      <color theme="0" tint="-0.34998626667073579"/>
      <name val="Segoe UI"/>
      <family val="2"/>
      <charset val="161"/>
    </font>
    <font>
      <i/>
      <sz val="8"/>
      <color theme="0" tint="-0.34998626667073579"/>
      <name val="Segoe UI"/>
      <family val="2"/>
      <charset val="161"/>
    </font>
    <font>
      <b/>
      <sz val="12"/>
      <color theme="1"/>
      <name val="Segoe UI"/>
      <family val="2"/>
      <charset val="161"/>
    </font>
  </fonts>
  <fills count="4">
    <fill>
      <patternFill patternType="none"/>
    </fill>
    <fill>
      <patternFill patternType="gray125"/>
    </fill>
    <fill>
      <gradientFill degree="90">
        <stop position="0">
          <color theme="3" tint="0.89803765984069339"/>
        </stop>
        <stop position="1">
          <color theme="0" tint="-0.25098422193060094"/>
        </stop>
      </gradientFill>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1" fillId="0" borderId="0" xfId="0" applyFont="1"/>
    <xf numFmtId="0" fontId="2" fillId="0" borderId="0" xfId="0" applyFont="1"/>
    <xf numFmtId="0" fontId="2" fillId="0" borderId="0" xfId="0" applyFont="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1" fillId="0" borderId="1" xfId="0" applyFont="1" applyBorder="1" applyAlignment="1">
      <alignment vertical="center"/>
    </xf>
    <xf numFmtId="4" fontId="1" fillId="0" borderId="1" xfId="0" applyNumberFormat="1" applyFont="1" applyBorder="1" applyAlignment="1">
      <alignment vertical="center"/>
    </xf>
    <xf numFmtId="0" fontId="1" fillId="2" borderId="1" xfId="0" applyFont="1" applyFill="1" applyBorder="1" applyAlignment="1">
      <alignment horizontal="center" vertical="center"/>
    </xf>
    <xf numFmtId="4" fontId="2" fillId="2" borderId="1" xfId="0" applyNumberFormat="1" applyFont="1" applyFill="1" applyBorder="1" applyAlignment="1">
      <alignment vertical="center"/>
    </xf>
    <xf numFmtId="4" fontId="2" fillId="0" borderId="1" xfId="0" applyNumberFormat="1" applyFont="1" applyBorder="1" applyAlignment="1">
      <alignment horizontal="right" vertical="center"/>
    </xf>
    <xf numFmtId="0" fontId="3"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right" vertical="center"/>
    </xf>
    <xf numFmtId="0" fontId="4" fillId="0" borderId="1" xfId="0" applyFont="1" applyBorder="1"/>
    <xf numFmtId="0" fontId="5" fillId="3" borderId="0" xfId="0" applyFont="1" applyFill="1"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Ευγενικός Πέτρος" id="{3AC4FECD-B69C-4166-BD8B-3DDA8FD317FC}" userId="S-1-5-21-1112721224-856367471-3840291861-4242" providerId="AD"/>
</personList>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10" dT="2024-09-12T10:27:08.30" personId="{3AC4FECD-B69C-4166-BD8B-3DDA8FD317FC}" id="{CE33F142-AF2B-49D1-A06E-CC49D57A0637}">
    <text>Έχει αυξηθεί σε σχέση με το αναγραφόμενο στο Παράρτημα Ε για να αποτυπωθεί η στρογγυλοποίηση σε 17,5 εκ. δολάρια</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FFA14-AC48-4280-9EF1-74DA6032AC4B}">
  <dimension ref="A1:K17"/>
  <sheetViews>
    <sheetView tabSelected="1" workbookViewId="0">
      <selection activeCell="B8" sqref="B7:B14"/>
    </sheetView>
  </sheetViews>
  <sheetFormatPr defaultRowHeight="10.5" x14ac:dyDescent="0.15"/>
  <cols>
    <col min="1" max="1" width="23.28515625" style="2" customWidth="1"/>
    <col min="2" max="6" width="21.28515625" style="2" customWidth="1"/>
    <col min="7" max="7" width="16.5703125" style="2" customWidth="1"/>
    <col min="8" max="10" width="15.85546875" style="2" customWidth="1"/>
    <col min="11" max="11" width="14.28515625" style="2" customWidth="1"/>
    <col min="12" max="16384" width="9.140625" style="2"/>
  </cols>
  <sheetData>
    <row r="1" spans="1:11" ht="24.75" customHeight="1" x14ac:dyDescent="0.15">
      <c r="A1" s="17" t="s">
        <v>20</v>
      </c>
      <c r="B1" s="17"/>
      <c r="C1" s="17"/>
      <c r="D1" s="17"/>
      <c r="E1" s="17"/>
      <c r="F1" s="17"/>
      <c r="G1" s="17"/>
      <c r="H1" s="17"/>
      <c r="I1" s="17"/>
      <c r="J1" s="17"/>
      <c r="K1" s="17"/>
    </row>
    <row r="2" spans="1:11" x14ac:dyDescent="0.15">
      <c r="A2" s="1"/>
    </row>
    <row r="3" spans="1:11" ht="15.75" customHeight="1" x14ac:dyDescent="0.15">
      <c r="A3" s="4" t="s">
        <v>11</v>
      </c>
      <c r="B3" s="3"/>
    </row>
    <row r="4" spans="1:11" ht="15.75" customHeight="1" x14ac:dyDescent="0.15">
      <c r="A4" s="4" t="s">
        <v>12</v>
      </c>
      <c r="B4" s="3"/>
    </row>
    <row r="5" spans="1:11" ht="15.75" customHeight="1" x14ac:dyDescent="0.15"/>
    <row r="6" spans="1:11" ht="21" customHeight="1" x14ac:dyDescent="0.15">
      <c r="A6" s="5" t="s">
        <v>0</v>
      </c>
      <c r="B6" s="5" t="s">
        <v>1</v>
      </c>
      <c r="C6" s="5" t="s">
        <v>2</v>
      </c>
      <c r="D6" s="10" t="s">
        <v>3</v>
      </c>
      <c r="E6" s="10" t="s">
        <v>4</v>
      </c>
      <c r="F6" s="10" t="s">
        <v>5</v>
      </c>
      <c r="G6" s="5" t="s">
        <v>15</v>
      </c>
      <c r="H6" s="13" t="s">
        <v>16</v>
      </c>
      <c r="I6" s="13" t="s">
        <v>17</v>
      </c>
      <c r="J6" s="13" t="s">
        <v>18</v>
      </c>
      <c r="K6" s="13" t="s">
        <v>19</v>
      </c>
    </row>
    <row r="7" spans="1:11" ht="47.25" customHeight="1" x14ac:dyDescent="0.15">
      <c r="A7" s="6" t="s">
        <v>6</v>
      </c>
      <c r="B7" s="12"/>
      <c r="C7" s="12">
        <f t="shared" ref="C7:C14" si="0">B7*exchange_rate</f>
        <v>0</v>
      </c>
      <c r="D7" s="11"/>
      <c r="E7" s="11"/>
      <c r="F7" s="11"/>
      <c r="G7" s="9">
        <f>SUM(D7:F7)</f>
        <v>0</v>
      </c>
      <c r="H7" s="14" t="e">
        <f>D7/$C7</f>
        <v>#DIV/0!</v>
      </c>
      <c r="I7" s="14" t="e">
        <f>E7/$C7</f>
        <v>#DIV/0!</v>
      </c>
      <c r="J7" s="14" t="e">
        <f>F7/$C7</f>
        <v>#DIV/0!</v>
      </c>
      <c r="K7" s="15" t="e">
        <f>SUM(H7:J7)</f>
        <v>#DIV/0!</v>
      </c>
    </row>
    <row r="8" spans="1:11" ht="47.25" customHeight="1" x14ac:dyDescent="0.15">
      <c r="A8" s="7" t="s">
        <v>7</v>
      </c>
      <c r="B8" s="12"/>
      <c r="C8" s="12">
        <f t="shared" si="0"/>
        <v>0</v>
      </c>
      <c r="D8" s="11"/>
      <c r="E8" s="11"/>
      <c r="F8" s="11"/>
      <c r="G8" s="9">
        <f t="shared" ref="G8:G14" si="1">SUM(D8:F8)</f>
        <v>0</v>
      </c>
      <c r="H8" s="14" t="e">
        <f t="shared" ref="H8:H14" si="2">D8/$C8</f>
        <v>#DIV/0!</v>
      </c>
      <c r="I8" s="14" t="e">
        <f t="shared" ref="I8:I14" si="3">E8/$C8</f>
        <v>#DIV/0!</v>
      </c>
      <c r="J8" s="14" t="e">
        <f t="shared" ref="J8:J14" si="4">F8/$C8</f>
        <v>#DIV/0!</v>
      </c>
      <c r="K8" s="15" t="e">
        <f t="shared" ref="K8:K14" si="5">SUM(H8:J8)</f>
        <v>#DIV/0!</v>
      </c>
    </row>
    <row r="9" spans="1:11" ht="47.25" customHeight="1" x14ac:dyDescent="0.15">
      <c r="A9" s="6" t="s">
        <v>14</v>
      </c>
      <c r="B9" s="12"/>
      <c r="C9" s="12">
        <f t="shared" si="0"/>
        <v>0</v>
      </c>
      <c r="D9" s="11"/>
      <c r="E9" s="11"/>
      <c r="F9" s="11"/>
      <c r="G9" s="9">
        <f t="shared" si="1"/>
        <v>0</v>
      </c>
      <c r="H9" s="14" t="e">
        <f t="shared" si="2"/>
        <v>#DIV/0!</v>
      </c>
      <c r="I9" s="14" t="e">
        <f t="shared" si="3"/>
        <v>#DIV/0!</v>
      </c>
      <c r="J9" s="14" t="e">
        <f t="shared" si="4"/>
        <v>#DIV/0!</v>
      </c>
      <c r="K9" s="15" t="e">
        <f t="shared" si="5"/>
        <v>#DIV/0!</v>
      </c>
    </row>
    <row r="10" spans="1:11" ht="47.25" customHeight="1" x14ac:dyDescent="0.15">
      <c r="A10" s="6" t="s">
        <v>8</v>
      </c>
      <c r="B10" s="12"/>
      <c r="C10" s="12">
        <f t="shared" si="0"/>
        <v>0</v>
      </c>
      <c r="D10" s="11"/>
      <c r="E10" s="11"/>
      <c r="F10" s="11"/>
      <c r="G10" s="9">
        <f t="shared" si="1"/>
        <v>0</v>
      </c>
      <c r="H10" s="14" t="e">
        <f t="shared" si="2"/>
        <v>#DIV/0!</v>
      </c>
      <c r="I10" s="14" t="e">
        <f t="shared" si="3"/>
        <v>#DIV/0!</v>
      </c>
      <c r="J10" s="14" t="e">
        <f t="shared" si="4"/>
        <v>#DIV/0!</v>
      </c>
      <c r="K10" s="15" t="e">
        <f t="shared" si="5"/>
        <v>#DIV/0!</v>
      </c>
    </row>
    <row r="11" spans="1:11" ht="47.25" customHeight="1" x14ac:dyDescent="0.15">
      <c r="A11" s="6" t="s">
        <v>9</v>
      </c>
      <c r="B11" s="12"/>
      <c r="C11" s="12">
        <f t="shared" si="0"/>
        <v>0</v>
      </c>
      <c r="D11" s="11"/>
      <c r="E11" s="11"/>
      <c r="F11" s="11"/>
      <c r="G11" s="9">
        <f t="shared" si="1"/>
        <v>0</v>
      </c>
      <c r="H11" s="14" t="e">
        <f t="shared" si="2"/>
        <v>#DIV/0!</v>
      </c>
      <c r="I11" s="14" t="e">
        <f t="shared" si="3"/>
        <v>#DIV/0!</v>
      </c>
      <c r="J11" s="14" t="e">
        <f t="shared" si="4"/>
        <v>#DIV/0!</v>
      </c>
      <c r="K11" s="15" t="e">
        <f t="shared" si="5"/>
        <v>#DIV/0!</v>
      </c>
    </row>
    <row r="12" spans="1:11" ht="47.25" customHeight="1" x14ac:dyDescent="0.15">
      <c r="A12" s="6" t="s">
        <v>10</v>
      </c>
      <c r="B12" s="12"/>
      <c r="C12" s="12">
        <f t="shared" si="0"/>
        <v>0</v>
      </c>
      <c r="D12" s="11"/>
      <c r="E12" s="11"/>
      <c r="F12" s="11"/>
      <c r="G12" s="9">
        <f t="shared" si="1"/>
        <v>0</v>
      </c>
      <c r="H12" s="14" t="e">
        <f t="shared" si="2"/>
        <v>#DIV/0!</v>
      </c>
      <c r="I12" s="14" t="e">
        <f t="shared" si="3"/>
        <v>#DIV/0!</v>
      </c>
      <c r="J12" s="14" t="e">
        <f t="shared" si="4"/>
        <v>#DIV/0!</v>
      </c>
      <c r="K12" s="15" t="e">
        <f t="shared" si="5"/>
        <v>#DIV/0!</v>
      </c>
    </row>
    <row r="13" spans="1:11" ht="47.25" customHeight="1" x14ac:dyDescent="0.15">
      <c r="A13" s="6" t="s">
        <v>9</v>
      </c>
      <c r="B13" s="12"/>
      <c r="C13" s="12">
        <f t="shared" si="0"/>
        <v>0</v>
      </c>
      <c r="D13" s="11"/>
      <c r="E13" s="11"/>
      <c r="F13" s="11"/>
      <c r="G13" s="9">
        <f t="shared" si="1"/>
        <v>0</v>
      </c>
      <c r="H13" s="14" t="e">
        <f t="shared" si="2"/>
        <v>#DIV/0!</v>
      </c>
      <c r="I13" s="14" t="e">
        <f t="shared" si="3"/>
        <v>#DIV/0!</v>
      </c>
      <c r="J13" s="14" t="e">
        <f t="shared" si="4"/>
        <v>#DIV/0!</v>
      </c>
      <c r="K13" s="15" t="e">
        <f t="shared" si="5"/>
        <v>#DIV/0!</v>
      </c>
    </row>
    <row r="14" spans="1:11" ht="47.25" customHeight="1" x14ac:dyDescent="0.15">
      <c r="A14" s="6" t="s">
        <v>21</v>
      </c>
      <c r="B14" s="12"/>
      <c r="C14" s="12">
        <f t="shared" si="0"/>
        <v>0</v>
      </c>
      <c r="D14" s="11"/>
      <c r="E14" s="11"/>
      <c r="F14" s="11"/>
      <c r="G14" s="9">
        <f t="shared" si="1"/>
        <v>0</v>
      </c>
      <c r="H14" s="14" t="e">
        <f t="shared" si="2"/>
        <v>#DIV/0!</v>
      </c>
      <c r="I14" s="14" t="e">
        <f t="shared" si="3"/>
        <v>#DIV/0!</v>
      </c>
      <c r="J14" s="14" t="e">
        <f t="shared" si="4"/>
        <v>#DIV/0!</v>
      </c>
      <c r="K14" s="15" t="e">
        <f t="shared" si="5"/>
        <v>#DIV/0!</v>
      </c>
    </row>
    <row r="15" spans="1:11" ht="47.25" customHeight="1" x14ac:dyDescent="0.15">
      <c r="A15" s="8" t="s">
        <v>13</v>
      </c>
      <c r="B15" s="9">
        <f>SUM(B7:B14)</f>
        <v>0</v>
      </c>
      <c r="C15" s="9">
        <f>SUM(C7:C14)</f>
        <v>0</v>
      </c>
      <c r="D15" s="9">
        <f>SUM(D7:D14)</f>
        <v>0</v>
      </c>
      <c r="E15" s="9">
        <f t="shared" ref="E15:G15" si="6">SUM(E7:E14)</f>
        <v>0</v>
      </c>
      <c r="F15" s="9">
        <f t="shared" si="6"/>
        <v>0</v>
      </c>
      <c r="G15" s="9">
        <f t="shared" si="6"/>
        <v>0</v>
      </c>
      <c r="H15" s="16"/>
      <c r="I15" s="16"/>
      <c r="J15" s="16"/>
      <c r="K15" s="16"/>
    </row>
    <row r="16" spans="1:11" ht="47.25" customHeight="1" x14ac:dyDescent="0.15"/>
    <row r="17" ht="47.25" customHeight="1" x14ac:dyDescent="0.15"/>
  </sheetData>
  <mergeCells count="1">
    <mergeCell ref="A1:K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Καθορισμένες περιοχές</vt:lpstr>
      </vt:variant>
      <vt:variant>
        <vt:i4>2</vt:i4>
      </vt:variant>
    </vt:vector>
  </HeadingPairs>
  <TitlesOfParts>
    <vt:vector size="3" baseType="lpstr">
      <vt:lpstr>Φύλλο1</vt:lpstr>
      <vt:lpstr>exchange_rate</vt:lpstr>
      <vt:lpstr>rounding_factor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ΒΟΥΛΟΔΗΜΟΥ ΚΑΤΕΡΙΝΑ</dc:creator>
  <cp:lastModifiedBy>ΒΟΥΛΟΔΗΜΟΥ ΚΑΤΕΡΙΝΑ</cp:lastModifiedBy>
  <dcterms:created xsi:type="dcterms:W3CDTF">2024-09-12T05:36:33Z</dcterms:created>
  <dcterms:modified xsi:type="dcterms:W3CDTF">2024-09-24T12:53:04Z</dcterms:modified>
</cp:coreProperties>
</file>